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s0.sharepoint.com/sites/Cicus/Documentos compartidos/ADMINISTRACIÓN/CONVOCATORIAS/AULAS _DE_ CULTURA/2024/"/>
    </mc:Choice>
  </mc:AlternateContent>
  <xr:revisionPtr revIDLastSave="27" documentId="8_{E0001242-4D16-49A3-8EF8-CC0A725C8805}" xr6:coauthVersionLast="47" xr6:coauthVersionMax="47" xr10:uidLastSave="{B5A0E08B-8219-4EBB-8644-84FD959B48CB}"/>
  <workbookProtection workbookAlgorithmName="SHA-512" workbookHashValue="Sh53F+pLNt6f0xDUQWy0NnOCAWjcpJhO9suf15eWC6zG6CLCHtVEPNm8Axyf49ei1bLYBFZlWgywGITrBgHPjg==" workbookSaltValue="0ErJw607dXspZoJn/LYlZw==" workbookSpinCount="100000" lockStructure="1"/>
  <bookViews>
    <workbookView xWindow="-120" yWindow="-120" windowWidth="29040" windowHeight="15720" xr2:uid="{3F27339A-7F0F-4EFF-AC56-1AA014363F76}"/>
  </bookViews>
  <sheets>
    <sheet name="Resumen" sheetId="1" r:id="rId1"/>
    <sheet name="Proyecto1" sheetId="3" r:id="rId2"/>
    <sheet name="Proyecto 2" sheetId="4" r:id="rId3"/>
    <sheet name="Proyecto 3" sheetId="5" r:id="rId4"/>
    <sheet name="Proyecto 4" sheetId="6" r:id="rId5"/>
    <sheet name="Proyecto 5" sheetId="7" r:id="rId6"/>
    <sheet name="Proyecto 6" sheetId="8" r:id="rId7"/>
    <sheet name="Proyecto 7" sheetId="9" r:id="rId8"/>
    <sheet name="Proyecto 8" sheetId="10" r:id="rId9"/>
    <sheet name="Hoja11" sheetId="11" r:id="rId10"/>
  </sheets>
  <definedNames>
    <definedName name="_xlnm.Print_Area" localSheetId="0">Resumen!$A$1:$G$31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9" l="1"/>
  <c r="B30" i="11"/>
  <c r="F22" i="1"/>
  <c r="F26" i="1" l="1"/>
  <c r="C7" i="1"/>
  <c r="F27" i="1" l="1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4" i="10"/>
  <c r="F23" i="10"/>
  <c r="F22" i="10"/>
  <c r="F21" i="10"/>
  <c r="F20" i="10"/>
  <c r="F19" i="10"/>
  <c r="F18" i="10"/>
  <c r="F17" i="10"/>
  <c r="F16" i="10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3" i="9"/>
  <c r="F22" i="9"/>
  <c r="F21" i="9"/>
  <c r="F20" i="9"/>
  <c r="F19" i="9"/>
  <c r="F18" i="9"/>
  <c r="F17" i="9"/>
  <c r="F16" i="9"/>
  <c r="F15" i="9"/>
  <c r="F14" i="9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4" i="8"/>
  <c r="F23" i="8"/>
  <c r="F22" i="8"/>
  <c r="F21" i="8"/>
  <c r="F20" i="8"/>
  <c r="F19" i="8"/>
  <c r="F18" i="8"/>
  <c r="F17" i="8"/>
  <c r="F16" i="8"/>
  <c r="F15" i="8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4" i="7"/>
  <c r="F23" i="7"/>
  <c r="F22" i="7"/>
  <c r="F21" i="7"/>
  <c r="F20" i="7"/>
  <c r="F19" i="7"/>
  <c r="F18" i="7"/>
  <c r="F17" i="7"/>
  <c r="F16" i="7"/>
  <c r="F15" i="7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4" i="6"/>
  <c r="F23" i="6"/>
  <c r="F22" i="6"/>
  <c r="F21" i="6"/>
  <c r="F20" i="6"/>
  <c r="F19" i="6"/>
  <c r="F18" i="6"/>
  <c r="F17" i="6"/>
  <c r="F16" i="6"/>
  <c r="F15" i="6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4" i="5"/>
  <c r="F23" i="5"/>
  <c r="F22" i="5"/>
  <c r="F21" i="5"/>
  <c r="F20" i="5"/>
  <c r="F19" i="5"/>
  <c r="F18" i="5"/>
  <c r="F17" i="5"/>
  <c r="F16" i="5"/>
  <c r="F15" i="5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4" i="4"/>
  <c r="F22" i="4"/>
  <c r="F21" i="4"/>
  <c r="F20" i="4"/>
  <c r="F19" i="4"/>
  <c r="F18" i="4"/>
  <c r="F17" i="4"/>
  <c r="F16" i="4"/>
  <c r="F15" i="4"/>
  <c r="F29" i="3"/>
  <c r="F30" i="3"/>
  <c r="F31" i="3"/>
  <c r="F33" i="3"/>
  <c r="F35" i="3"/>
  <c r="F36" i="3"/>
  <c r="F37" i="3"/>
  <c r="F38" i="3"/>
  <c r="F39" i="3"/>
  <c r="F40" i="3"/>
  <c r="F28" i="3"/>
  <c r="F16" i="3"/>
  <c r="F18" i="3"/>
  <c r="F20" i="3"/>
  <c r="F21" i="3"/>
  <c r="F22" i="3"/>
  <c r="F25" i="3" l="1"/>
  <c r="F25" i="10"/>
  <c r="F41" i="10"/>
  <c r="F40" i="9"/>
  <c r="F25" i="8"/>
  <c r="F41" i="8"/>
  <c r="F25" i="7"/>
  <c r="F41" i="7"/>
  <c r="F25" i="6"/>
  <c r="F41" i="6"/>
  <c r="F25" i="5"/>
  <c r="F41" i="5"/>
  <c r="F41" i="4"/>
  <c r="F25" i="4"/>
  <c r="F41" i="3"/>
  <c r="F42" i="8" l="1"/>
  <c r="F42" i="3"/>
  <c r="F42" i="4"/>
  <c r="F42" i="6"/>
  <c r="F42" i="5"/>
  <c r="F41" i="9"/>
  <c r="F42" i="10"/>
  <c r="F42" i="7"/>
</calcChain>
</file>

<file path=xl/sharedStrings.xml><?xml version="1.0" encoding="utf-8"?>
<sst xmlns="http://schemas.openxmlformats.org/spreadsheetml/2006/main" count="233" uniqueCount="63">
  <si>
    <t>PRESUPUESTO DE LAS ACTIVIDADES PROPUESTAS</t>
  </si>
  <si>
    <t>Aula de cultura</t>
  </si>
  <si>
    <t>Facultad de Matemáticas</t>
  </si>
  <si>
    <t>Responsable del Aula</t>
  </si>
  <si>
    <t>Proyecto 1</t>
  </si>
  <si>
    <t>Proyecto 2</t>
  </si>
  <si>
    <t>Proyecto 3</t>
  </si>
  <si>
    <t>Proyecto 4</t>
  </si>
  <si>
    <t>Proyecto 5</t>
  </si>
  <si>
    <t>Proyecto 6</t>
  </si>
  <si>
    <t>Proyecto 7</t>
  </si>
  <si>
    <t>Proyecto 8</t>
  </si>
  <si>
    <t>TOTAL:</t>
  </si>
  <si>
    <t>Total gastos inventariables:</t>
  </si>
  <si>
    <t>Total gastos NO inventariables:</t>
  </si>
  <si>
    <t>Importe asignado al Aula de Cultura:</t>
  </si>
  <si>
    <t>Diferencia:</t>
  </si>
  <si>
    <t xml:space="preserve">Una vez que haya cumplimentado el presente formulario, GRABE Y SUBA EL ARCHIVO  A  LA WEB DEL CICUS: </t>
  </si>
  <si>
    <t>Aula de cultura:</t>
  </si>
  <si>
    <t>Responsable del Aula:</t>
  </si>
  <si>
    <t>Denominación del Pproyecto:</t>
  </si>
  <si>
    <t>Fecha prevista de inicio:</t>
  </si>
  <si>
    <t>Fecha prevista de fin:</t>
  </si>
  <si>
    <t>a)Gastos inventariables</t>
  </si>
  <si>
    <r>
      <t>Material de uso duradero(2 años o más) y de un importe unitario superior a 150,00</t>
    </r>
    <r>
      <rPr>
        <sz val="10"/>
        <color theme="1"/>
        <rFont val="Calibri"/>
        <family val="2"/>
      </rPr>
      <t>€ más IVA</t>
    </r>
  </si>
  <si>
    <t>Concepto</t>
  </si>
  <si>
    <t>Unidades</t>
  </si>
  <si>
    <t>Precio Unid.</t>
  </si>
  <si>
    <t>IVA</t>
  </si>
  <si>
    <t>Importe</t>
  </si>
  <si>
    <t>b) Gastos NO inventariables</t>
  </si>
  <si>
    <t>Importe global de esta actividad:</t>
  </si>
  <si>
    <r>
      <t>CENTROS</t>
    </r>
    <r>
      <rPr>
        <b/>
        <sz val="9"/>
        <color rgb="FF000000"/>
        <rFont val="Arial"/>
        <family val="2"/>
      </rPr>
      <t xml:space="preserve"> PROPIOS</t>
    </r>
  </si>
  <si>
    <t>TOTAL</t>
  </si>
  <si>
    <t>Aula de la experiencia</t>
  </si>
  <si>
    <t>C.M. Hernando Colón</t>
  </si>
  <si>
    <t>E.T.S. de Arquitectura</t>
  </si>
  <si>
    <t>E.T.S. de Ingeniería</t>
  </si>
  <si>
    <t>E.T.S. de Ingeniería Agronómica</t>
  </si>
  <si>
    <t>E.T.S. de Ingeniería de Edificación</t>
  </si>
  <si>
    <t>E.T.S. de Ingeniería Informática</t>
  </si>
  <si>
    <t>Escuela Politécnica Superior</t>
  </si>
  <si>
    <t>Facultad de Bellas Artes</t>
  </si>
  <si>
    <t>Facultad de Biología</t>
  </si>
  <si>
    <t>Facultad de Ciencias de la Educación</t>
  </si>
  <si>
    <t>Facultad de Ciencias del Trabajo</t>
  </si>
  <si>
    <t>Facultad de Ciencias Económicas y Empresariales</t>
  </si>
  <si>
    <t>Facultad de Comunicación</t>
  </si>
  <si>
    <t>Facultad de Derecho</t>
  </si>
  <si>
    <t>Facultad de Enfermería, Fisioterapia y Podología</t>
  </si>
  <si>
    <t>Facultad de Farmacia</t>
  </si>
  <si>
    <t>Facultad de Filología</t>
  </si>
  <si>
    <t>Facultad de Filosofía</t>
  </si>
  <si>
    <t>Facultad de Física</t>
  </si>
  <si>
    <t>Facultad de Geografía e Historia</t>
  </si>
  <si>
    <t>Facultad de Medicina</t>
  </si>
  <si>
    <t>Facultad de Odontología</t>
  </si>
  <si>
    <t>Facultad de Psicología</t>
  </si>
  <si>
    <t>Facultad de Química</t>
  </si>
  <si>
    <t>Facultad de Turismo y Finanzas</t>
  </si>
  <si>
    <t>Instituto de idiomas</t>
  </si>
  <si>
    <t>TOTALES</t>
  </si>
  <si>
    <t>CONVOCATORIA DE FINANCIACIÓN DE PROYECTOS DE LAS AULAS DE CULTURA DE CENTROS PROPIOS DE LA UNIVERSIDAD DE SEVILLA PARA 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</si>
</sst>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  <numFmt numFmtId="166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.5"/>
      <color rgb="FF000000"/>
      <name val="Arial"/>
      <family val="2"/>
    </font>
    <font>
      <b/>
      <sz val="9"/>
      <color rgb="FF000000"/>
      <name val="Arial"/>
      <family val="2"/>
    </font>
    <font>
      <sz val="14"/>
      <color rgb="FFFF0000"/>
      <name val="Amasis MT Pro Medium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Amasis MT Pro Medium"/>
      <family val="1"/>
    </font>
    <font>
      <b/>
      <sz val="9"/>
      <color theme="1"/>
      <name val="Arial"/>
      <family val="2"/>
    </font>
    <font>
      <b/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8DB4E2"/>
      </left>
      <right style="medium">
        <color rgb="FF8DB4E2"/>
      </right>
      <top/>
      <bottom style="medium">
        <color rgb="FF8DB4E2"/>
      </bottom>
      <diagonal/>
    </border>
    <border>
      <left style="double">
        <color rgb="FF8DB4E2"/>
      </left>
      <right style="medium">
        <color rgb="FF8DB4E2"/>
      </right>
      <top style="double">
        <color rgb="FF8DB4E2"/>
      </top>
      <bottom style="medium">
        <color rgb="FF8DB4E2"/>
      </bottom>
      <diagonal/>
    </border>
    <border>
      <left style="double">
        <color rgb="FF8DB4E2"/>
      </left>
      <right style="medium">
        <color rgb="FF8DB4E2"/>
      </right>
      <top/>
      <bottom style="double">
        <color rgb="FF8DB4E2"/>
      </bottom>
      <diagonal/>
    </border>
    <border>
      <left/>
      <right style="double">
        <color rgb="FF8DB4E2"/>
      </right>
      <top style="double">
        <color rgb="FF8DB4E2"/>
      </top>
      <bottom style="medium">
        <color rgb="FF8DB4E2"/>
      </bottom>
      <diagonal/>
    </border>
    <border>
      <left/>
      <right style="double">
        <color rgb="FF8DB4E2"/>
      </right>
      <top/>
      <bottom style="medium">
        <color rgb="FF8DB4E2"/>
      </bottom>
      <diagonal/>
    </border>
    <border>
      <left/>
      <right style="double">
        <color rgb="FF8DB4E2"/>
      </right>
      <top/>
      <bottom style="double">
        <color rgb="FF8DB4E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164" fontId="0" fillId="0" borderId="0" xfId="0" applyNumberFormat="1" applyProtection="1">
      <protection hidden="1"/>
    </xf>
    <xf numFmtId="164" fontId="0" fillId="0" borderId="0" xfId="1" applyNumberFormat="1" applyFont="1" applyProtection="1">
      <protection hidden="1"/>
    </xf>
    <xf numFmtId="164" fontId="0" fillId="2" borderId="0" xfId="0" applyNumberFormat="1" applyFill="1" applyProtection="1">
      <protection locked="0"/>
    </xf>
    <xf numFmtId="9" fontId="0" fillId="0" borderId="0" xfId="2" applyFont="1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2" borderId="0" xfId="0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164" fontId="0" fillId="2" borderId="0" xfId="0" applyNumberFormat="1" applyFill="1" applyAlignment="1" applyProtection="1">
      <alignment wrapText="1"/>
      <protection locked="0"/>
    </xf>
    <xf numFmtId="1" fontId="0" fillId="0" borderId="0" xfId="1" applyNumberFormat="1" applyFont="1" applyProtection="1">
      <protection locked="0"/>
    </xf>
    <xf numFmtId="2" fontId="0" fillId="4" borderId="0" xfId="0" applyNumberFormat="1" applyFill="1" applyAlignment="1" applyProtection="1">
      <alignment wrapText="1"/>
      <protection locked="0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wrapText="1"/>
    </xf>
    <xf numFmtId="1" fontId="0" fillId="0" borderId="0" xfId="1" applyNumberFormat="1" applyFont="1" applyProtection="1"/>
    <xf numFmtId="164" fontId="0" fillId="0" borderId="0" xfId="0" applyNumberFormat="1"/>
    <xf numFmtId="165" fontId="0" fillId="0" borderId="0" xfId="0" applyNumberFormat="1"/>
    <xf numFmtId="2" fontId="0" fillId="4" borderId="0" xfId="0" applyNumberFormat="1" applyFill="1" applyAlignment="1">
      <alignment wrapText="1"/>
    </xf>
    <xf numFmtId="164" fontId="0" fillId="4" borderId="0" xfId="0" applyNumberFormat="1" applyFill="1" applyAlignment="1" applyProtection="1">
      <alignment wrapText="1"/>
      <protection hidden="1"/>
    </xf>
    <xf numFmtId="0" fontId="13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2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wrapText="1"/>
    </xf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164" fontId="7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219075</xdr:rowOff>
    </xdr:to>
    <xdr:pic>
      <xdr:nvPicPr>
        <xdr:cNvPr id="3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46C9C432-2BB6-408E-AB86-5DE50508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6CDCD0F8-1D74-4E06-A52A-12C9B303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9C94C0C3-8AFA-4F22-8568-35A0145D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9CAF7722-0FA4-4956-889E-4691A68E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51AB06B1-B67B-4975-B033-975E7D42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9A4CEE9C-27B6-4E11-AB9B-947725D6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08E6CA79-4FB4-4DE4-9C00-EBE703C5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1CC16E2F-50B6-49A7-B74A-F357CB0F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219075</xdr:rowOff>
    </xdr:to>
    <xdr:pic>
      <xdr:nvPicPr>
        <xdr:cNvPr id="2" name="1 Imagen" descr="http://wiki.us.es/spc/wakka.php?wakka=Logos/files&amp;get=cicustransparente.png">
          <a:extLst>
            <a:ext uri="{FF2B5EF4-FFF2-40B4-BE49-F238E27FC236}">
              <a16:creationId xmlns:a16="http://schemas.microsoft.com/office/drawing/2014/main" id="{F6B35213-B7A2-4C7D-8AE8-1FF87810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02A3-A538-4498-9AE8-D26946C34FFF}">
  <dimension ref="A1:G29"/>
  <sheetViews>
    <sheetView tabSelected="1" topLeftCell="B1" zoomScaleNormal="100" workbookViewId="0">
      <selection activeCell="G13" sqref="G13"/>
    </sheetView>
  </sheetViews>
  <sheetFormatPr baseColWidth="10" defaultColWidth="11.42578125" defaultRowHeight="15" x14ac:dyDescent="0.25"/>
  <cols>
    <col min="1" max="1" width="11.42578125" style="1" hidden="1" customWidth="1"/>
    <col min="2" max="2" width="19.85546875" style="1" customWidth="1"/>
    <col min="3" max="3" width="8.140625" style="1" customWidth="1"/>
    <col min="4" max="4" width="0.28515625" style="1" hidden="1" customWidth="1"/>
    <col min="5" max="5" width="32.42578125" style="1" customWidth="1"/>
    <col min="6" max="6" width="16.85546875" style="1" customWidth="1"/>
    <col min="7" max="7" width="3.42578125" style="1" customWidth="1"/>
    <col min="8" max="16384" width="11.42578125" style="1"/>
  </cols>
  <sheetData>
    <row r="1" spans="2:7" customFormat="1" x14ac:dyDescent="0.25"/>
    <row r="3" spans="2:7" ht="20.25" customHeight="1" x14ac:dyDescent="0.25"/>
    <row r="4" spans="2:7" ht="60.75" customHeight="1" x14ac:dyDescent="0.3">
      <c r="B4" s="35" t="s">
        <v>62</v>
      </c>
      <c r="C4" s="36"/>
      <c r="D4" s="36"/>
      <c r="E4" s="36"/>
      <c r="F4" s="36"/>
      <c r="G4" s="37"/>
    </row>
    <row r="5" spans="2:7" x14ac:dyDescent="0.25">
      <c r="B5" s="38" t="s">
        <v>0</v>
      </c>
      <c r="C5" s="39"/>
      <c r="D5" s="39"/>
      <c r="E5" s="39"/>
      <c r="F5" s="39"/>
      <c r="G5" s="40"/>
    </row>
    <row r="7" spans="2:7" x14ac:dyDescent="0.25">
      <c r="C7" s="41">
        <f ca="1">TODAY()</f>
        <v>45275</v>
      </c>
      <c r="D7" s="41"/>
      <c r="E7" s="41"/>
      <c r="F7" s="41"/>
      <c r="G7" s="41"/>
    </row>
    <row r="9" spans="2:7" x14ac:dyDescent="0.25">
      <c r="B9" t="s">
        <v>1</v>
      </c>
      <c r="C9" s="42" t="s">
        <v>34</v>
      </c>
      <c r="D9" s="42"/>
      <c r="E9" s="42"/>
      <c r="F9" s="42"/>
      <c r="G9" s="42"/>
    </row>
    <row r="10" spans="2:7" x14ac:dyDescent="0.25">
      <c r="B10" t="s">
        <v>3</v>
      </c>
      <c r="C10" s="42"/>
      <c r="D10" s="42"/>
      <c r="E10" s="42"/>
      <c r="F10" s="42"/>
      <c r="G10" s="42"/>
    </row>
    <row r="11" spans="2:7" x14ac:dyDescent="0.25">
      <c r="B11"/>
    </row>
    <row r="12" spans="2:7" x14ac:dyDescent="0.25">
      <c r="B12"/>
      <c r="F12" s="2"/>
    </row>
    <row r="13" spans="2:7" x14ac:dyDescent="0.25">
      <c r="B13" t="s">
        <v>4</v>
      </c>
      <c r="C13" s="42"/>
      <c r="D13" s="42"/>
      <c r="E13" s="42"/>
      <c r="F13" s="7">
        <v>0</v>
      </c>
      <c r="G13" s="3"/>
    </row>
    <row r="14" spans="2:7" x14ac:dyDescent="0.25">
      <c r="B14" t="s">
        <v>5</v>
      </c>
      <c r="C14" s="42"/>
      <c r="D14" s="42"/>
      <c r="E14" s="42"/>
      <c r="F14" s="7">
        <v>0</v>
      </c>
      <c r="G14" s="3"/>
    </row>
    <row r="15" spans="2:7" x14ac:dyDescent="0.25">
      <c r="B15" t="s">
        <v>6</v>
      </c>
      <c r="C15" s="42"/>
      <c r="D15" s="42"/>
      <c r="E15" s="42"/>
      <c r="F15" s="7">
        <v>0</v>
      </c>
      <c r="G15" s="3"/>
    </row>
    <row r="16" spans="2:7" x14ac:dyDescent="0.25">
      <c r="B16" t="s">
        <v>7</v>
      </c>
      <c r="C16" s="42"/>
      <c r="D16" s="42"/>
      <c r="E16" s="42"/>
      <c r="F16" s="7">
        <v>0</v>
      </c>
      <c r="G16" s="3"/>
    </row>
    <row r="17" spans="2:7" x14ac:dyDescent="0.25">
      <c r="B17" t="s">
        <v>8</v>
      </c>
      <c r="C17" s="42"/>
      <c r="D17" s="42"/>
      <c r="E17" s="42"/>
      <c r="F17" s="7">
        <v>0</v>
      </c>
      <c r="G17" s="3"/>
    </row>
    <row r="18" spans="2:7" x14ac:dyDescent="0.25">
      <c r="B18" t="s">
        <v>9</v>
      </c>
      <c r="C18" s="42"/>
      <c r="D18" s="42"/>
      <c r="E18" s="42"/>
      <c r="F18" s="7">
        <v>0</v>
      </c>
      <c r="G18" s="3"/>
    </row>
    <row r="19" spans="2:7" x14ac:dyDescent="0.25">
      <c r="B19" t="s">
        <v>10</v>
      </c>
      <c r="C19" s="42"/>
      <c r="D19" s="42"/>
      <c r="E19" s="42"/>
      <c r="F19" s="7">
        <v>0</v>
      </c>
      <c r="G19" s="3"/>
    </row>
    <row r="20" spans="2:7" x14ac:dyDescent="0.25">
      <c r="B20" t="s">
        <v>11</v>
      </c>
      <c r="C20" s="42"/>
      <c r="D20" s="42"/>
      <c r="E20" s="42"/>
      <c r="F20" s="7">
        <v>0</v>
      </c>
      <c r="G20" s="3"/>
    </row>
    <row r="22" spans="2:7" x14ac:dyDescent="0.25">
      <c r="E22" t="s">
        <v>12</v>
      </c>
      <c r="F22" s="6">
        <f>SUM(F13:F20)</f>
        <v>0</v>
      </c>
    </row>
    <row r="23" spans="2:7" x14ac:dyDescent="0.25">
      <c r="E23" t="s">
        <v>13</v>
      </c>
      <c r="F23" s="4"/>
    </row>
    <row r="24" spans="2:7" x14ac:dyDescent="0.25">
      <c r="E24" t="s">
        <v>14</v>
      </c>
      <c r="F24" s="4"/>
    </row>
    <row r="26" spans="2:7" x14ac:dyDescent="0.25">
      <c r="E26" t="s">
        <v>15</v>
      </c>
      <c r="F26" s="5">
        <f>VLOOKUP(C9,Hoja11!A2:B29,2)</f>
        <v>809.61</v>
      </c>
    </row>
    <row r="27" spans="2:7" x14ac:dyDescent="0.25">
      <c r="E27" s="1" t="s">
        <v>16</v>
      </c>
      <c r="F27" s="5">
        <f>F26-F22</f>
        <v>809.61</v>
      </c>
    </row>
    <row r="28" spans="2:7" ht="12" customHeight="1" x14ac:dyDescent="0.25"/>
    <row r="29" spans="2:7" ht="36" customHeight="1" x14ac:dyDescent="0.3">
      <c r="B29" s="43" t="s">
        <v>17</v>
      </c>
      <c r="C29" s="43"/>
      <c r="D29" s="43"/>
      <c r="E29" s="43"/>
      <c r="F29" s="43"/>
    </row>
  </sheetData>
  <mergeCells count="14">
    <mergeCell ref="B29:F29"/>
    <mergeCell ref="C18:E18"/>
    <mergeCell ref="C19:E19"/>
    <mergeCell ref="C20:E20"/>
    <mergeCell ref="C13:E13"/>
    <mergeCell ref="C14:E14"/>
    <mergeCell ref="C15:E15"/>
    <mergeCell ref="C16:E16"/>
    <mergeCell ref="C17:E17"/>
    <mergeCell ref="B4:G4"/>
    <mergeCell ref="B5:G5"/>
    <mergeCell ref="C7:G7"/>
    <mergeCell ref="C9:G9"/>
    <mergeCell ref="C10:G10"/>
  </mergeCells>
  <phoneticPr fontId="3" type="noConversion"/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3771BA-6282-4949-9D94-520D4021E18D}">
          <x14:formula1>
            <xm:f>Hoja11!$A$2:$A$29</xm:f>
          </x14:formula1>
          <xm:sqref>C9:G9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1198-36DB-489D-B358-F86705383D8B}">
  <dimension ref="A1:B31"/>
  <sheetViews>
    <sheetView topLeftCell="A12" workbookViewId="0">
      <selection activeCell="A46" sqref="A46"/>
    </sheetView>
  </sheetViews>
  <sheetFormatPr baseColWidth="10" defaultColWidth="11.42578125" defaultRowHeight="15" x14ac:dyDescent="0.25"/>
  <cols>
    <col min="1" max="1" width="35" style="1" customWidth="1"/>
    <col min="2" max="2" width="29.28515625" style="1" customWidth="1"/>
    <col min="3" max="4" width="11.42578125" style="1"/>
    <col min="5" max="5" width="45.140625" style="1" customWidth="1"/>
    <col min="6" max="6" width="30.5703125" style="1" customWidth="1"/>
    <col min="7" max="16384" width="11.42578125" style="1"/>
  </cols>
  <sheetData>
    <row r="1" spans="1:2" ht="16.5" thickTop="1" thickBot="1" x14ac:dyDescent="0.3">
      <c r="A1" s="24" t="s">
        <v>32</v>
      </c>
      <c r="B1" s="25" t="s">
        <v>33</v>
      </c>
    </row>
    <row r="2" spans="1:2" ht="20.25" customHeight="1" thickBot="1" x14ac:dyDescent="0.3">
      <c r="A2" s="26" t="s">
        <v>34</v>
      </c>
      <c r="B2" s="27">
        <v>809.61</v>
      </c>
    </row>
    <row r="3" spans="1:2" ht="15.75" thickBot="1" x14ac:dyDescent="0.3">
      <c r="A3" s="26" t="s">
        <v>35</v>
      </c>
      <c r="B3" s="27">
        <v>630</v>
      </c>
    </row>
    <row r="4" spans="1:2" ht="15.75" thickBot="1" x14ac:dyDescent="0.3">
      <c r="A4" s="26" t="s">
        <v>36</v>
      </c>
      <c r="B4" s="27">
        <v>1137.75</v>
      </c>
    </row>
    <row r="5" spans="1:2" ht="15.75" thickBot="1" x14ac:dyDescent="0.3">
      <c r="A5" s="26" t="s">
        <v>37</v>
      </c>
      <c r="B5" s="27">
        <v>1986.44</v>
      </c>
    </row>
    <row r="6" spans="1:2" ht="15.75" thickBot="1" x14ac:dyDescent="0.3">
      <c r="A6" s="26" t="s">
        <v>38</v>
      </c>
      <c r="B6" s="27">
        <v>873.18</v>
      </c>
    </row>
    <row r="7" spans="1:2" ht="15.75" thickBot="1" x14ac:dyDescent="0.3">
      <c r="A7" s="26" t="s">
        <v>39</v>
      </c>
      <c r="B7" s="27">
        <v>810.09</v>
      </c>
    </row>
    <row r="8" spans="1:2" ht="15.75" thickBot="1" x14ac:dyDescent="0.3">
      <c r="A8" s="26" t="s">
        <v>40</v>
      </c>
      <c r="B8" s="27">
        <v>1336.12</v>
      </c>
    </row>
    <row r="9" spans="1:2" ht="15.75" thickBot="1" x14ac:dyDescent="0.3">
      <c r="A9" s="26" t="s">
        <v>41</v>
      </c>
      <c r="B9" s="27">
        <v>1325.13</v>
      </c>
    </row>
    <row r="10" spans="1:2" ht="15.75" thickBot="1" x14ac:dyDescent="0.3">
      <c r="A10" s="26" t="s">
        <v>42</v>
      </c>
      <c r="B10" s="27">
        <v>903.3</v>
      </c>
    </row>
    <row r="11" spans="1:2" ht="15.75" thickBot="1" x14ac:dyDescent="0.3">
      <c r="A11" s="26" t="s">
        <v>43</v>
      </c>
      <c r="B11" s="27">
        <v>938.67</v>
      </c>
    </row>
    <row r="12" spans="1:2" ht="15.75" thickBot="1" x14ac:dyDescent="0.3">
      <c r="A12" s="26" t="s">
        <v>44</v>
      </c>
      <c r="B12" s="27">
        <v>1670.72</v>
      </c>
    </row>
    <row r="13" spans="1:2" ht="15.75" thickBot="1" x14ac:dyDescent="0.3">
      <c r="A13" s="26" t="s">
        <v>45</v>
      </c>
      <c r="B13" s="27">
        <v>956.11</v>
      </c>
    </row>
    <row r="14" spans="1:2" ht="20.25" thickBot="1" x14ac:dyDescent="0.3">
      <c r="A14" s="26" t="s">
        <v>46</v>
      </c>
      <c r="B14" s="27">
        <v>1697.73</v>
      </c>
    </row>
    <row r="15" spans="1:2" ht="15.75" thickBot="1" x14ac:dyDescent="0.3">
      <c r="A15" s="26" t="s">
        <v>47</v>
      </c>
      <c r="B15" s="27">
        <v>1313.18</v>
      </c>
    </row>
    <row r="16" spans="1:2" ht="15.75" thickBot="1" x14ac:dyDescent="0.3">
      <c r="A16" s="26" t="s">
        <v>48</v>
      </c>
      <c r="B16" s="27">
        <v>1542.86</v>
      </c>
    </row>
    <row r="17" spans="1:2" ht="20.25" thickBot="1" x14ac:dyDescent="0.3">
      <c r="A17" s="26" t="s">
        <v>49</v>
      </c>
      <c r="B17" s="27">
        <v>1082.78</v>
      </c>
    </row>
    <row r="18" spans="1:2" ht="15.75" thickBot="1" x14ac:dyDescent="0.3">
      <c r="A18" s="26" t="s">
        <v>50</v>
      </c>
      <c r="B18" s="27">
        <v>1108.3599999999999</v>
      </c>
    </row>
    <row r="19" spans="1:2" ht="15.75" thickBot="1" x14ac:dyDescent="0.3">
      <c r="A19" s="26" t="s">
        <v>51</v>
      </c>
      <c r="B19" s="27">
        <v>1212.8</v>
      </c>
    </row>
    <row r="20" spans="1:2" ht="15.75" thickBot="1" x14ac:dyDescent="0.3">
      <c r="A20" s="26" t="s">
        <v>52</v>
      </c>
      <c r="B20" s="27">
        <v>786.66</v>
      </c>
    </row>
    <row r="21" spans="1:2" ht="15.75" thickBot="1" x14ac:dyDescent="0.3">
      <c r="A21" s="26" t="s">
        <v>53</v>
      </c>
      <c r="B21" s="27">
        <v>819.17</v>
      </c>
    </row>
    <row r="22" spans="1:2" ht="15.75" thickBot="1" x14ac:dyDescent="0.3">
      <c r="A22" s="26" t="s">
        <v>54</v>
      </c>
      <c r="B22" s="27">
        <v>1293.58</v>
      </c>
    </row>
    <row r="23" spans="1:2" ht="15.75" thickBot="1" x14ac:dyDescent="0.3">
      <c r="A23" s="26" t="s">
        <v>2</v>
      </c>
      <c r="B23" s="27">
        <v>947.75</v>
      </c>
    </row>
    <row r="24" spans="1:2" ht="15.75" thickBot="1" x14ac:dyDescent="0.3">
      <c r="A24" s="26" t="s">
        <v>55</v>
      </c>
      <c r="B24" s="27">
        <v>1123.8900000000001</v>
      </c>
    </row>
    <row r="25" spans="1:2" ht="15.75" thickBot="1" x14ac:dyDescent="0.3">
      <c r="A25" s="26" t="s">
        <v>56</v>
      </c>
      <c r="B25" s="27">
        <v>757.03</v>
      </c>
    </row>
    <row r="26" spans="1:2" ht="15.75" thickBot="1" x14ac:dyDescent="0.3">
      <c r="A26" s="26" t="s">
        <v>57</v>
      </c>
      <c r="B26" s="27">
        <v>1020.64</v>
      </c>
    </row>
    <row r="27" spans="1:2" ht="15.75" thickBot="1" x14ac:dyDescent="0.3">
      <c r="A27" s="26" t="s">
        <v>58</v>
      </c>
      <c r="B27" s="27">
        <v>818.21</v>
      </c>
    </row>
    <row r="28" spans="1:2" ht="15.75" thickBot="1" x14ac:dyDescent="0.3">
      <c r="A28" s="26" t="s">
        <v>59</v>
      </c>
      <c r="B28" s="27">
        <v>1251.04</v>
      </c>
    </row>
    <row r="29" spans="1:2" ht="15.75" thickBot="1" x14ac:dyDescent="0.3">
      <c r="A29" s="26" t="s">
        <v>60</v>
      </c>
      <c r="B29" s="27">
        <v>1346.64</v>
      </c>
    </row>
    <row r="30" spans="1:2" ht="15.75" thickBot="1" x14ac:dyDescent="0.3">
      <c r="A30" s="28" t="s">
        <v>61</v>
      </c>
      <c r="B30" s="34">
        <f>SUM(B2:B29)</f>
        <v>31499.439999999995</v>
      </c>
    </row>
    <row r="31" spans="1:2" ht="15.75" thickTop="1" x14ac:dyDescent="0.25">
      <c r="B31" s="2"/>
    </row>
  </sheetData>
  <sheetProtection algorithmName="SHA-512" hashValue="Gzn/FZBdPsV+SHfOtTYEMzWFe/xyZhUFbMfXnGLEtsnUGBBF3RI/BkqUprgTboeMhXy69n9nUpWkOqQHkbu9DQ==" saltValue="OoGg5yD218wky1Gs4Zycb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69CA-195B-4910-8314-4007ECA2DF97}">
  <dimension ref="A1:P42"/>
  <sheetViews>
    <sheetView zoomScaleNormal="100" workbookViewId="0">
      <selection activeCell="A4" sqref="A4:F4"/>
    </sheetView>
  </sheetViews>
  <sheetFormatPr baseColWidth="10" defaultColWidth="11.42578125" defaultRowHeight="15" x14ac:dyDescent="0.25"/>
  <cols>
    <col min="1" max="1" width="27" style="1" customWidth="1"/>
    <col min="2" max="2" width="19.5703125" style="1" customWidth="1"/>
    <col min="3" max="3" width="12.28515625" style="1" customWidth="1"/>
    <col min="4" max="4" width="7.8554687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3" spans="1:16" ht="24.75" customHeight="1" x14ac:dyDescent="0.25"/>
    <row r="4" spans="1:16" ht="52.5" customHeight="1" x14ac:dyDescent="0.3">
      <c r="A4" s="35" t="s">
        <v>62</v>
      </c>
      <c r="B4" s="36"/>
      <c r="C4" s="36"/>
      <c r="D4" s="36"/>
      <c r="E4" s="36"/>
      <c r="F4" s="37"/>
    </row>
    <row r="5" spans="1:16" x14ac:dyDescent="0.25">
      <c r="A5" s="38" t="s">
        <v>0</v>
      </c>
      <c r="B5" s="39"/>
      <c r="C5" s="39"/>
      <c r="D5" s="39"/>
      <c r="E5" s="39"/>
      <c r="F5" s="40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ref="F16:F22" si="0">B16*C16+D16*(B16*C16)</f>
        <v>0</v>
      </c>
      <c r="P16" s="1">
        <v>0.04</v>
      </c>
    </row>
    <row r="17" spans="1:16" x14ac:dyDescent="0.25">
      <c r="A17" s="11"/>
      <c r="B17" s="12"/>
      <c r="C17" s="13"/>
      <c r="D17" s="11"/>
      <c r="E17" s="11"/>
      <c r="F17" s="13">
        <v>0</v>
      </c>
      <c r="P17" s="1">
        <v>0.04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>
        <v>0</v>
      </c>
    </row>
    <row r="24" spans="1:16" x14ac:dyDescent="0.25">
      <c r="A24" s="11"/>
      <c r="B24" s="12"/>
      <c r="C24" s="13"/>
      <c r="D24" s="11"/>
      <c r="E24" s="11"/>
      <c r="F24" s="13"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s="22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N10" xr:uid="{E76FB4C2-8702-4EC5-AB2F-E6909F2F24CD}">
      <formula1>$N$10:$N$13</formula1>
    </dataValidation>
    <dataValidation type="list" allowBlank="1" showInputMessage="1" showErrorMessage="1" sqref="D15:D24 D28:D40" xr:uid="{FC6EA570-66C5-4644-B36F-77B9971161FD}">
      <formula1>$P$14:$P$17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D9D0-EDA4-43AF-9116-B0AF234CA2E3}">
  <dimension ref="A1:P42"/>
  <sheetViews>
    <sheetView topLeftCell="A8" zoomScaleNormal="100" workbookViewId="0">
      <selection activeCell="A4" sqref="A4:F4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20.25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>
      <c r="A5" s="38" t="s">
        <v>0</v>
      </c>
      <c r="B5" s="39"/>
      <c r="C5" s="39"/>
      <c r="D5" s="39"/>
      <c r="E5" s="39"/>
      <c r="F5" s="40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f t="shared" ref="F15:F24" si="0">B15*C15+D15*(B15*C15)</f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si="0"/>
        <v>0</v>
      </c>
      <c r="P16" s="1">
        <v>0.1</v>
      </c>
    </row>
    <row r="17" spans="1:16" x14ac:dyDescent="0.25">
      <c r="A17" s="11"/>
      <c r="B17" s="12"/>
      <c r="C17" s="13"/>
      <c r="D17" s="11"/>
      <c r="E17" s="11"/>
      <c r="F17" s="13">
        <f t="shared" si="0"/>
        <v>0</v>
      </c>
      <c r="P17" s="1">
        <v>0.21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f t="shared" si="0"/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/>
    </row>
    <row r="24" spans="1:16" x14ac:dyDescent="0.25">
      <c r="A24" s="11"/>
      <c r="B24" s="12"/>
      <c r="C24" s="13"/>
      <c r="D24" s="11"/>
      <c r="E24" s="11"/>
      <c r="F24" s="13">
        <f t="shared" si="0"/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f t="shared" si="1"/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f t="shared" si="1"/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B41" s="15"/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D15:D24 D28:D40" xr:uid="{91B29364-7C7B-4B2A-9529-ACE543E49E88}">
      <formula1>$P$14:$P$17</formula1>
    </dataValidation>
    <dataValidation type="list" allowBlank="1" showInputMessage="1" showErrorMessage="1" sqref="N10" xr:uid="{433FAC61-27C2-4AA2-8DDC-6295E5526085}">
      <formula1>$N$10:$N$13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6D84-9240-45BD-AECC-B7EE3BC4FC76}">
  <dimension ref="A1:P42"/>
  <sheetViews>
    <sheetView zoomScaleNormal="100" workbookViewId="0">
      <selection activeCell="A4" sqref="A4:F4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21.75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>
      <c r="A5" s="38" t="s">
        <v>0</v>
      </c>
      <c r="B5" s="39"/>
      <c r="C5" s="39"/>
      <c r="D5" s="39"/>
      <c r="E5" s="39"/>
      <c r="F5" s="40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f t="shared" ref="F15:F24" si="0">B15*C15+D15*(B15*C15)</f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si="0"/>
        <v>0</v>
      </c>
      <c r="P16" s="1">
        <v>0.1</v>
      </c>
    </row>
    <row r="17" spans="1:16" x14ac:dyDescent="0.25">
      <c r="A17" s="11"/>
      <c r="B17" s="12"/>
      <c r="C17" s="13"/>
      <c r="D17" s="11"/>
      <c r="E17" s="11"/>
      <c r="F17" s="13">
        <f t="shared" si="0"/>
        <v>0</v>
      </c>
      <c r="P17" s="1">
        <v>0.21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f t="shared" si="0"/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>
        <f t="shared" si="0"/>
        <v>0</v>
      </c>
    </row>
    <row r="24" spans="1:16" x14ac:dyDescent="0.25">
      <c r="A24" s="11"/>
      <c r="B24" s="12"/>
      <c r="C24" s="13"/>
      <c r="D24" s="11"/>
      <c r="E24" s="11"/>
      <c r="F24" s="13">
        <f t="shared" si="0"/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f t="shared" si="1"/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f t="shared" si="1"/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N10" xr:uid="{52C51CC3-1F70-4516-917D-FBAFDD718F54}">
      <formula1>$N$10:$N$13</formula1>
    </dataValidation>
    <dataValidation type="list" allowBlank="1" showInputMessage="1" showErrorMessage="1" sqref="D15:D24 D28:D40" xr:uid="{5A6AEF17-838C-4662-88A4-4BA19F7F4208}">
      <formula1>$P$14:$P$17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4115-A876-4E8E-9F4F-03E397FA6836}">
  <dimension ref="A1:P42"/>
  <sheetViews>
    <sheetView zoomScaleNormal="100" workbookViewId="0">
      <selection activeCell="A4" sqref="A4:F4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18.75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>
      <c r="A5" s="38" t="s">
        <v>0</v>
      </c>
      <c r="B5" s="39"/>
      <c r="C5" s="39"/>
      <c r="D5" s="39"/>
      <c r="E5" s="39"/>
      <c r="F5" s="40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f t="shared" ref="F15:F24" si="0">B15*C15+D15*(B15*C15)</f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si="0"/>
        <v>0</v>
      </c>
      <c r="P16" s="1">
        <v>0.1</v>
      </c>
    </row>
    <row r="17" spans="1:16" x14ac:dyDescent="0.25">
      <c r="A17" s="11"/>
      <c r="B17" s="12"/>
      <c r="C17" s="13"/>
      <c r="D17" s="11"/>
      <c r="E17" s="11"/>
      <c r="F17" s="13">
        <f t="shared" si="0"/>
        <v>0</v>
      </c>
      <c r="P17" s="1">
        <v>0.21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f t="shared" si="0"/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>
        <f t="shared" si="0"/>
        <v>0</v>
      </c>
    </row>
    <row r="24" spans="1:16" x14ac:dyDescent="0.25">
      <c r="A24" s="11"/>
      <c r="B24" s="12"/>
      <c r="C24" s="13"/>
      <c r="D24" s="11"/>
      <c r="E24" s="11"/>
      <c r="F24" s="13">
        <f t="shared" si="0"/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f t="shared" si="1"/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f t="shared" si="1"/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D15:D24 D28:D40" xr:uid="{563B6844-52FD-4D7D-B7C2-6FD67CFD4ED6}">
      <formula1>$P$14:$P$17</formula1>
    </dataValidation>
    <dataValidation type="list" allowBlank="1" showInputMessage="1" showErrorMessage="1" sqref="N10" xr:uid="{0387294A-5159-4E88-BDC0-887484E18646}">
      <formula1>$N$10:$N$13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71498-3B1F-4DFC-849B-0CF64C4A1482}">
  <dimension ref="A1:P42"/>
  <sheetViews>
    <sheetView zoomScaleNormal="100" workbookViewId="0">
      <selection activeCell="A4" sqref="A4:F4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20.25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>
      <c r="A5" s="38" t="s">
        <v>0</v>
      </c>
      <c r="B5" s="39"/>
      <c r="C5" s="39"/>
      <c r="D5" s="39"/>
      <c r="E5" s="39"/>
      <c r="F5" s="40"/>
    </row>
    <row r="6" spans="1:16" x14ac:dyDescent="0.25">
      <c r="N6" s="8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f t="shared" ref="F15:F24" si="0">B15*C15+D15*(B15*C15)</f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si="0"/>
        <v>0</v>
      </c>
      <c r="P16" s="1">
        <v>0.1</v>
      </c>
    </row>
    <row r="17" spans="1:16" x14ac:dyDescent="0.25">
      <c r="A17" s="11"/>
      <c r="B17" s="12"/>
      <c r="C17" s="13"/>
      <c r="D17" s="11"/>
      <c r="E17" s="11"/>
      <c r="F17" s="13">
        <f t="shared" si="0"/>
        <v>0</v>
      </c>
      <c r="P17" s="1">
        <v>0.21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f t="shared" si="0"/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>
        <f t="shared" si="0"/>
        <v>0</v>
      </c>
    </row>
    <row r="24" spans="1:16" x14ac:dyDescent="0.25">
      <c r="A24" s="11"/>
      <c r="B24" s="12"/>
      <c r="C24" s="13"/>
      <c r="D24" s="11"/>
      <c r="E24" s="11"/>
      <c r="F24" s="13">
        <f t="shared" si="0"/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f t="shared" si="1"/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f t="shared" si="1"/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N10" xr:uid="{5C720203-FC14-4375-82CD-2F7C5474F6CF}">
      <formula1>$N$10:$N$13</formula1>
    </dataValidation>
    <dataValidation type="list" allowBlank="1" showInputMessage="1" showErrorMessage="1" sqref="D15:D24 D28:D40" xr:uid="{FD898F3F-572B-48F7-9A77-0A9D444F2B64}">
      <formula1>$P$14:$P$17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2D9B-2D9E-4F36-ACDD-EC22C923CC15}">
  <dimension ref="A1:P42"/>
  <sheetViews>
    <sheetView zoomScaleNormal="100" workbookViewId="0">
      <selection activeCell="A4" sqref="A4:F4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21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>
      <c r="A5" s="38" t="s">
        <v>0</v>
      </c>
      <c r="B5" s="39"/>
      <c r="C5" s="39"/>
      <c r="D5" s="39"/>
      <c r="E5" s="39"/>
      <c r="F5" s="40"/>
    </row>
    <row r="6" spans="1:16" x14ac:dyDescent="0.25">
      <c r="N6" s="8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f t="shared" ref="F15:F24" si="0">B15*C15+D15*(B15*C15)</f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si="0"/>
        <v>0</v>
      </c>
      <c r="P16" s="1">
        <v>0.1</v>
      </c>
    </row>
    <row r="17" spans="1:16" x14ac:dyDescent="0.25">
      <c r="A17" s="11"/>
      <c r="B17" s="12"/>
      <c r="C17" s="13"/>
      <c r="D17" s="11"/>
      <c r="E17" s="11"/>
      <c r="F17" s="13">
        <f t="shared" si="0"/>
        <v>0</v>
      </c>
      <c r="P17" s="1">
        <v>0.21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f t="shared" si="0"/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>
        <f t="shared" si="0"/>
        <v>0</v>
      </c>
    </row>
    <row r="24" spans="1:16" x14ac:dyDescent="0.25">
      <c r="A24" s="11"/>
      <c r="B24" s="12"/>
      <c r="C24" s="13"/>
      <c r="D24" s="11"/>
      <c r="E24" s="11"/>
      <c r="F24" s="13">
        <f t="shared" si="0"/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f t="shared" si="1"/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f t="shared" si="1"/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D15:D24 D28:D40" xr:uid="{3A7251CF-3F25-479A-ADFE-BA39C2026EAB}">
      <formula1>$P$14:$P$17</formula1>
    </dataValidation>
    <dataValidation type="list" allowBlank="1" showInputMessage="1" showErrorMessage="1" sqref="N10" xr:uid="{D5E426A6-D67C-4700-9073-24665F75AC7E}">
      <formula1>$N$10:$N$13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931D-CFF9-42A2-8B8D-9F5D6E01E98B}">
  <dimension ref="A1:P42"/>
  <sheetViews>
    <sheetView zoomScaleNormal="100" workbookViewId="0">
      <selection activeCell="C10" sqref="C10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21.75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/>
    <row r="6" spans="1:16" x14ac:dyDescent="0.25">
      <c r="A6" s="1" t="s">
        <v>18</v>
      </c>
      <c r="N6" s="8"/>
    </row>
    <row r="7" spans="1:16" x14ac:dyDescent="0.25">
      <c r="A7" t="s">
        <v>19</v>
      </c>
      <c r="N7" s="8"/>
    </row>
    <row r="8" spans="1:16" x14ac:dyDescent="0.25">
      <c r="A8" t="s">
        <v>20</v>
      </c>
      <c r="B8" s="9"/>
    </row>
    <row r="9" spans="1:16" x14ac:dyDescent="0.25">
      <c r="A9" t="s">
        <v>21</v>
      </c>
      <c r="B9" s="10"/>
      <c r="C9" s="1" t="s">
        <v>22</v>
      </c>
      <c r="D9" s="10"/>
      <c r="F9" s="10"/>
    </row>
    <row r="10" spans="1:16" x14ac:dyDescent="0.25">
      <c r="A10"/>
      <c r="C10"/>
    </row>
    <row r="11" spans="1:16" x14ac:dyDescent="0.25">
      <c r="A11" s="1" t="s">
        <v>23</v>
      </c>
    </row>
    <row r="12" spans="1:16" x14ac:dyDescent="0.25">
      <c r="A12" s="16" t="s">
        <v>24</v>
      </c>
      <c r="B12" s="17"/>
      <c r="C12"/>
      <c r="D12"/>
      <c r="E12"/>
      <c r="F12"/>
    </row>
    <row r="13" spans="1:16" x14ac:dyDescent="0.25">
      <c r="A13" t="s">
        <v>25</v>
      </c>
      <c r="B13" t="s">
        <v>26</v>
      </c>
      <c r="C13" t="s">
        <v>27</v>
      </c>
      <c r="D13" t="s">
        <v>28</v>
      </c>
      <c r="E13" t="s">
        <v>29</v>
      </c>
      <c r="F13" t="s">
        <v>29</v>
      </c>
    </row>
    <row r="14" spans="1:16" x14ac:dyDescent="0.25">
      <c r="A14" s="29"/>
      <c r="B14" s="30"/>
      <c r="C14" s="31"/>
      <c r="D14" s="29"/>
      <c r="E14"/>
      <c r="F14" s="31">
        <f t="shared" ref="F14:F23" si="0">B14*C14+D14*(B14*C14)</f>
        <v>0</v>
      </c>
      <c r="P14" s="1">
        <v>0.04</v>
      </c>
    </row>
    <row r="15" spans="1:16" x14ac:dyDescent="0.25">
      <c r="A15" s="11"/>
      <c r="B15" s="12"/>
      <c r="C15" s="13"/>
      <c r="D15" s="11"/>
      <c r="E15" s="11"/>
      <c r="F15" s="13">
        <f t="shared" si="0"/>
        <v>0</v>
      </c>
      <c r="P15" s="1">
        <v>0.1</v>
      </c>
    </row>
    <row r="16" spans="1:16" x14ac:dyDescent="0.25">
      <c r="A16" s="11"/>
      <c r="B16" s="12"/>
      <c r="C16" s="13"/>
      <c r="D16" s="11"/>
      <c r="E16" s="11"/>
      <c r="F16" s="13">
        <f t="shared" si="0"/>
        <v>0</v>
      </c>
      <c r="P16" s="1">
        <v>0.21</v>
      </c>
    </row>
    <row r="17" spans="1:6" x14ac:dyDescent="0.25">
      <c r="A17" s="11"/>
      <c r="B17" s="12"/>
      <c r="C17" s="13"/>
      <c r="D17" s="11"/>
      <c r="E17" s="11"/>
      <c r="F17" s="13">
        <f t="shared" si="0"/>
        <v>0</v>
      </c>
    </row>
    <row r="18" spans="1:6" x14ac:dyDescent="0.25">
      <c r="A18" s="11"/>
      <c r="B18" s="12"/>
      <c r="C18" s="13"/>
      <c r="D18" s="11"/>
      <c r="E18" s="11"/>
      <c r="F18" s="13">
        <f t="shared" si="0"/>
        <v>0</v>
      </c>
    </row>
    <row r="19" spans="1:6" x14ac:dyDescent="0.25">
      <c r="A19" s="11"/>
      <c r="B19" s="12"/>
      <c r="C19" s="13"/>
      <c r="D19" s="11"/>
      <c r="E19" s="11"/>
      <c r="F19" s="13">
        <f t="shared" si="0"/>
        <v>0</v>
      </c>
    </row>
    <row r="20" spans="1:6" x14ac:dyDescent="0.25">
      <c r="A20" s="11"/>
      <c r="B20" s="12"/>
      <c r="C20" s="13"/>
      <c r="D20" s="11"/>
      <c r="E20" s="11"/>
      <c r="F20" s="13">
        <f t="shared" si="0"/>
        <v>0</v>
      </c>
    </row>
    <row r="21" spans="1:6" x14ac:dyDescent="0.25">
      <c r="A21" s="11"/>
      <c r="B21" s="12"/>
      <c r="C21" s="13"/>
      <c r="D21" s="11"/>
      <c r="E21" s="11"/>
      <c r="F21" s="13">
        <f t="shared" si="0"/>
        <v>0</v>
      </c>
    </row>
    <row r="22" spans="1:6" x14ac:dyDescent="0.25">
      <c r="A22" s="11"/>
      <c r="B22" s="12"/>
      <c r="C22" s="13"/>
      <c r="D22" s="11"/>
      <c r="E22" s="11"/>
      <c r="F22" s="13">
        <f t="shared" si="0"/>
        <v>0</v>
      </c>
    </row>
    <row r="23" spans="1:6" x14ac:dyDescent="0.25">
      <c r="A23" s="11"/>
      <c r="B23" s="12"/>
      <c r="C23" s="13"/>
      <c r="D23" s="11"/>
      <c r="E23" s="11"/>
      <c r="F23" s="13">
        <f t="shared" si="0"/>
        <v>0</v>
      </c>
    </row>
    <row r="24" spans="1:6" x14ac:dyDescent="0.25">
      <c r="A24" s="11"/>
      <c r="B24" s="12"/>
      <c r="C24" s="13"/>
      <c r="D24" s="11"/>
      <c r="E24" s="11"/>
      <c r="F24" s="13">
        <f t="shared" ref="F24" si="1">B24*C24+D24*(B24*C24)</f>
        <v>0</v>
      </c>
    </row>
    <row r="25" spans="1:6" x14ac:dyDescent="0.25">
      <c r="A25" s="9" t="s">
        <v>30</v>
      </c>
      <c r="B25" s="14"/>
      <c r="C25" s="2"/>
      <c r="F25" s="32"/>
    </row>
    <row r="26" spans="1:6" x14ac:dyDescent="0.25">
      <c r="A26" t="s">
        <v>25</v>
      </c>
      <c r="B26" t="s">
        <v>26</v>
      </c>
      <c r="C26" t="s">
        <v>27</v>
      </c>
      <c r="D26" t="s">
        <v>28</v>
      </c>
      <c r="E26" t="s">
        <v>29</v>
      </c>
      <c r="F26" t="s">
        <v>29</v>
      </c>
    </row>
    <row r="27" spans="1:6" x14ac:dyDescent="0.25">
      <c r="A27" s="29"/>
      <c r="B27" s="30"/>
      <c r="C27" s="31"/>
      <c r="D27" s="29"/>
      <c r="E27" s="29"/>
      <c r="F27" s="31">
        <f>B27*C27+D27*(B27*C27)</f>
        <v>0</v>
      </c>
    </row>
    <row r="28" spans="1:6" x14ac:dyDescent="0.25">
      <c r="A28" s="11"/>
      <c r="B28" s="12"/>
      <c r="C28" s="13"/>
      <c r="D28" s="11"/>
      <c r="E28" s="11"/>
      <c r="F28" s="13">
        <f t="shared" ref="F28:F39" si="2">B28*C28+D28*(B28*C28)</f>
        <v>0</v>
      </c>
    </row>
    <row r="29" spans="1:6" x14ac:dyDescent="0.25">
      <c r="A29" s="11"/>
      <c r="B29" s="12"/>
      <c r="C29" s="13"/>
      <c r="D29" s="11"/>
      <c r="E29" s="11"/>
      <c r="F29" s="13">
        <f t="shared" si="2"/>
        <v>0</v>
      </c>
    </row>
    <row r="30" spans="1:6" x14ac:dyDescent="0.25">
      <c r="A30" s="11"/>
      <c r="B30" s="12"/>
      <c r="C30" s="13"/>
      <c r="D30" s="11"/>
      <c r="E30" s="11"/>
      <c r="F30" s="13">
        <f t="shared" si="2"/>
        <v>0</v>
      </c>
    </row>
    <row r="31" spans="1:6" x14ac:dyDescent="0.25">
      <c r="A31" s="11"/>
      <c r="B31" s="12"/>
      <c r="C31" s="13"/>
      <c r="D31" s="11"/>
      <c r="E31" s="11"/>
      <c r="F31" s="13">
        <f t="shared" si="2"/>
        <v>0</v>
      </c>
    </row>
    <row r="32" spans="1:6" x14ac:dyDescent="0.25">
      <c r="A32" s="11"/>
      <c r="B32" s="12"/>
      <c r="C32" s="13"/>
      <c r="D32" s="11"/>
      <c r="E32" s="11"/>
      <c r="F32" s="13">
        <f t="shared" si="2"/>
        <v>0</v>
      </c>
    </row>
    <row r="33" spans="1:6" x14ac:dyDescent="0.25">
      <c r="A33" s="11"/>
      <c r="B33" s="12"/>
      <c r="C33" s="13"/>
      <c r="D33" s="11"/>
      <c r="E33" s="11"/>
      <c r="F33" s="13">
        <f t="shared" si="2"/>
        <v>0</v>
      </c>
    </row>
    <row r="34" spans="1:6" x14ac:dyDescent="0.25">
      <c r="A34" s="11"/>
      <c r="B34" s="12"/>
      <c r="C34" s="13"/>
      <c r="D34" s="11"/>
      <c r="E34" s="11"/>
      <c r="F34" s="13">
        <f t="shared" si="2"/>
        <v>0</v>
      </c>
    </row>
    <row r="35" spans="1:6" x14ac:dyDescent="0.25">
      <c r="A35" s="11"/>
      <c r="B35" s="12"/>
      <c r="C35" s="13"/>
      <c r="D35" s="11"/>
      <c r="E35" s="11"/>
      <c r="F35" s="13">
        <f t="shared" si="2"/>
        <v>0</v>
      </c>
    </row>
    <row r="36" spans="1:6" x14ac:dyDescent="0.25">
      <c r="A36" s="11"/>
      <c r="B36" s="12"/>
      <c r="C36" s="13"/>
      <c r="D36" s="11"/>
      <c r="E36" s="11"/>
      <c r="F36" s="13">
        <f t="shared" si="2"/>
        <v>0</v>
      </c>
    </row>
    <row r="37" spans="1:6" x14ac:dyDescent="0.25">
      <c r="A37" s="11"/>
      <c r="B37" s="12"/>
      <c r="C37" s="13"/>
      <c r="D37" s="11"/>
      <c r="E37" s="11"/>
      <c r="F37" s="13">
        <f t="shared" si="2"/>
        <v>0</v>
      </c>
    </row>
    <row r="38" spans="1:6" x14ac:dyDescent="0.25">
      <c r="A38" s="11"/>
      <c r="B38" s="12"/>
      <c r="C38" s="13"/>
      <c r="D38" s="11"/>
      <c r="E38" s="11"/>
      <c r="F38" s="13">
        <f t="shared" si="2"/>
        <v>0</v>
      </c>
    </row>
    <row r="39" spans="1:6" x14ac:dyDescent="0.25">
      <c r="A39" s="11"/>
      <c r="B39" s="12"/>
      <c r="C39" s="13"/>
      <c r="D39" s="11"/>
      <c r="E39" s="11"/>
      <c r="F39" s="13">
        <f t="shared" si="2"/>
        <v>0</v>
      </c>
    </row>
    <row r="40" spans="1:6" x14ac:dyDescent="0.25">
      <c r="C40" s="2"/>
      <c r="F40" s="2">
        <f>SUM(F27:F39)</f>
        <v>0</v>
      </c>
    </row>
    <row r="41" spans="1:6" ht="18.75" x14ac:dyDescent="0.3">
      <c r="A41" s="45" t="s">
        <v>31</v>
      </c>
      <c r="B41" s="45"/>
      <c r="C41" s="45"/>
      <c r="D41" s="45"/>
      <c r="F41" s="5">
        <f>SUM(F24+F40)</f>
        <v>0</v>
      </c>
    </row>
    <row r="42" spans="1:6" x14ac:dyDescent="0.25">
      <c r="A42"/>
      <c r="B42"/>
      <c r="C42"/>
      <c r="D42"/>
      <c r="F42" s="33"/>
    </row>
  </sheetData>
  <mergeCells count="2">
    <mergeCell ref="A4:F4"/>
    <mergeCell ref="A41:D41"/>
  </mergeCells>
  <dataValidations count="2">
    <dataValidation type="list" allowBlank="1" showInputMessage="1" showErrorMessage="1" sqref="N9" xr:uid="{5825030D-A791-4EBA-B7A0-A3CB2263A17A}">
      <formula1>$N$9:$N$12</formula1>
    </dataValidation>
    <dataValidation type="list" allowBlank="1" showInputMessage="1" showErrorMessage="1" sqref="D14:D23 D27:D39" xr:uid="{EBAC5C44-07F4-4DAD-843D-30C5EF3EF6A6}">
      <formula1>$P$13:$P$16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D481-A5CB-42DA-8C40-A0DF7DA5A2CB}">
  <dimension ref="A1:P42"/>
  <sheetViews>
    <sheetView zoomScaleNormal="100" workbookViewId="0">
      <selection activeCell="F7" sqref="F7"/>
    </sheetView>
  </sheetViews>
  <sheetFormatPr baseColWidth="10" defaultColWidth="11.42578125" defaultRowHeight="15" x14ac:dyDescent="0.25"/>
  <cols>
    <col min="1" max="1" width="33.140625" style="1" customWidth="1"/>
    <col min="2" max="2" width="14.85546875" style="1" customWidth="1"/>
    <col min="3" max="3" width="12.28515625" style="1" customWidth="1"/>
    <col min="4" max="4" width="8.5703125" style="1" customWidth="1"/>
    <col min="5" max="5" width="0.140625" style="1" hidden="1" customWidth="1"/>
    <col min="6" max="6" width="13.85546875" style="1" customWidth="1"/>
    <col min="7" max="16384" width="11.42578125" style="1"/>
  </cols>
  <sheetData>
    <row r="1" spans="1:16" customFormat="1" x14ac:dyDescent="0.25"/>
    <row r="2" spans="1:16" customFormat="1" x14ac:dyDescent="0.25"/>
    <row r="3" spans="1:16" customFormat="1" ht="19.5" customHeight="1" x14ac:dyDescent="0.25"/>
    <row r="4" spans="1:16" customFormat="1" ht="52.5" customHeight="1" x14ac:dyDescent="0.3">
      <c r="A4" s="35" t="s">
        <v>62</v>
      </c>
      <c r="B4" s="36"/>
      <c r="C4" s="36"/>
      <c r="D4" s="36"/>
      <c r="E4" s="36"/>
      <c r="F4" s="37"/>
    </row>
    <row r="5" spans="1:16" customFormat="1" x14ac:dyDescent="0.25">
      <c r="A5" s="38" t="s">
        <v>0</v>
      </c>
      <c r="B5" s="39"/>
      <c r="C5" s="39"/>
      <c r="D5" s="39"/>
      <c r="E5" s="39"/>
      <c r="F5" s="40"/>
    </row>
    <row r="7" spans="1:16" x14ac:dyDescent="0.25">
      <c r="A7" t="s">
        <v>18</v>
      </c>
      <c r="N7" s="8"/>
    </row>
    <row r="8" spans="1:16" x14ac:dyDescent="0.25">
      <c r="A8" t="s">
        <v>19</v>
      </c>
      <c r="N8" s="8"/>
    </row>
    <row r="9" spans="1:16" x14ac:dyDescent="0.25">
      <c r="A9" t="s">
        <v>20</v>
      </c>
      <c r="B9" s="9"/>
    </row>
    <row r="10" spans="1:16" x14ac:dyDescent="0.25">
      <c r="A10" t="s">
        <v>21</v>
      </c>
      <c r="B10" s="10"/>
      <c r="C10" t="s">
        <v>22</v>
      </c>
      <c r="D10" s="10"/>
      <c r="F10" s="10"/>
    </row>
    <row r="12" spans="1:16" x14ac:dyDescent="0.25">
      <c r="A12" t="s">
        <v>23</v>
      </c>
      <c r="B12"/>
      <c r="C12"/>
      <c r="D12"/>
      <c r="E12"/>
      <c r="F12"/>
    </row>
    <row r="13" spans="1:16" x14ac:dyDescent="0.25">
      <c r="A13" s="16" t="s">
        <v>24</v>
      </c>
      <c r="B13" s="17"/>
      <c r="C13"/>
      <c r="D13"/>
      <c r="E13"/>
      <c r="F13"/>
    </row>
    <row r="14" spans="1:16" x14ac:dyDescent="0.2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29</v>
      </c>
    </row>
    <row r="15" spans="1:16" x14ac:dyDescent="0.25">
      <c r="A15" s="11"/>
      <c r="B15" s="12"/>
      <c r="C15" s="13"/>
      <c r="D15" s="11"/>
      <c r="F15" s="13">
        <v>0</v>
      </c>
      <c r="P15" s="1">
        <v>0.04</v>
      </c>
    </row>
    <row r="16" spans="1:16" x14ac:dyDescent="0.25">
      <c r="A16" s="11"/>
      <c r="B16" s="12"/>
      <c r="C16" s="13"/>
      <c r="D16" s="11"/>
      <c r="E16" s="11"/>
      <c r="F16" s="13">
        <f t="shared" ref="F15:F24" si="0">B16*C16+D16*(B16*C16)</f>
        <v>0</v>
      </c>
      <c r="P16" s="1">
        <v>0.1</v>
      </c>
    </row>
    <row r="17" spans="1:16" x14ac:dyDescent="0.25">
      <c r="A17" s="11"/>
      <c r="B17" s="12"/>
      <c r="C17" s="13"/>
      <c r="D17" s="11"/>
      <c r="E17" s="11"/>
      <c r="F17" s="13">
        <f t="shared" si="0"/>
        <v>0</v>
      </c>
      <c r="P17" s="1">
        <v>0.21</v>
      </c>
    </row>
    <row r="18" spans="1:16" x14ac:dyDescent="0.25">
      <c r="A18" s="11"/>
      <c r="B18" s="12"/>
      <c r="C18" s="13"/>
      <c r="D18" s="11"/>
      <c r="E18" s="11"/>
      <c r="F18" s="13">
        <f t="shared" si="0"/>
        <v>0</v>
      </c>
    </row>
    <row r="19" spans="1:16" x14ac:dyDescent="0.25">
      <c r="A19" s="11"/>
      <c r="B19" s="12"/>
      <c r="C19" s="13"/>
      <c r="D19" s="11"/>
      <c r="E19" s="11"/>
      <c r="F19" s="13">
        <f t="shared" si="0"/>
        <v>0</v>
      </c>
    </row>
    <row r="20" spans="1:16" x14ac:dyDescent="0.25">
      <c r="A20" s="11"/>
      <c r="B20" s="12"/>
      <c r="C20" s="13"/>
      <c r="D20" s="11"/>
      <c r="E20" s="11"/>
      <c r="F20" s="13">
        <f t="shared" si="0"/>
        <v>0</v>
      </c>
    </row>
    <row r="21" spans="1:16" x14ac:dyDescent="0.25">
      <c r="A21" s="11"/>
      <c r="B21" s="12"/>
      <c r="C21" s="13"/>
      <c r="D21" s="11"/>
      <c r="E21" s="11"/>
      <c r="F21" s="13">
        <f t="shared" si="0"/>
        <v>0</v>
      </c>
    </row>
    <row r="22" spans="1:16" x14ac:dyDescent="0.25">
      <c r="A22" s="11"/>
      <c r="B22" s="12"/>
      <c r="C22" s="13"/>
      <c r="D22" s="11"/>
      <c r="E22" s="11"/>
      <c r="F22" s="13">
        <f t="shared" si="0"/>
        <v>0</v>
      </c>
    </row>
    <row r="23" spans="1:16" x14ac:dyDescent="0.25">
      <c r="A23" s="11"/>
      <c r="B23" s="12"/>
      <c r="C23" s="13"/>
      <c r="D23" s="11"/>
      <c r="E23" s="11"/>
      <c r="F23" s="13">
        <f t="shared" si="0"/>
        <v>0</v>
      </c>
    </row>
    <row r="24" spans="1:16" x14ac:dyDescent="0.25">
      <c r="A24" s="11"/>
      <c r="B24" s="12"/>
      <c r="C24" s="13"/>
      <c r="D24" s="11"/>
      <c r="E24" s="11"/>
      <c r="F24" s="13">
        <f t="shared" si="0"/>
        <v>0</v>
      </c>
    </row>
    <row r="25" spans="1:16" x14ac:dyDescent="0.25">
      <c r="E25" s="11"/>
      <c r="F25" s="23">
        <f>SUM(F15:F24)</f>
        <v>0</v>
      </c>
    </row>
    <row r="26" spans="1:16" x14ac:dyDescent="0.25">
      <c r="A26" s="18" t="s">
        <v>30</v>
      </c>
      <c r="B26" s="19"/>
      <c r="C26" s="20"/>
      <c r="D26"/>
      <c r="E26"/>
      <c r="F26" s="21"/>
    </row>
    <row r="27" spans="1:16" x14ac:dyDescent="0.25">
      <c r="A27" t="s">
        <v>25</v>
      </c>
      <c r="B27" t="s">
        <v>26</v>
      </c>
      <c r="C27" t="s">
        <v>27</v>
      </c>
      <c r="D27" t="s">
        <v>28</v>
      </c>
      <c r="E27" t="s">
        <v>29</v>
      </c>
      <c r="F27" t="s">
        <v>29</v>
      </c>
    </row>
    <row r="28" spans="1:16" x14ac:dyDescent="0.25">
      <c r="A28" s="11"/>
      <c r="B28" s="12"/>
      <c r="C28" s="13"/>
      <c r="D28" s="11"/>
      <c r="E28" s="11"/>
      <c r="F28" s="13">
        <f>B28*C28+D28*(B28*C28)</f>
        <v>0</v>
      </c>
    </row>
    <row r="29" spans="1:16" x14ac:dyDescent="0.25">
      <c r="A29" s="11"/>
      <c r="B29" s="12"/>
      <c r="C29" s="13"/>
      <c r="D29" s="11"/>
      <c r="E29" s="11"/>
      <c r="F29" s="13">
        <f t="shared" ref="F29:F40" si="1">B29*C29+D29*(B29*C29)</f>
        <v>0</v>
      </c>
    </row>
    <row r="30" spans="1:16" x14ac:dyDescent="0.25">
      <c r="A30" s="11"/>
      <c r="B30" s="12"/>
      <c r="C30" s="13"/>
      <c r="D30" s="11"/>
      <c r="E30" s="11"/>
      <c r="F30" s="13">
        <f t="shared" si="1"/>
        <v>0</v>
      </c>
    </row>
    <row r="31" spans="1:16" x14ac:dyDescent="0.25">
      <c r="A31" s="11"/>
      <c r="B31" s="12"/>
      <c r="C31" s="13"/>
      <c r="D31" s="11"/>
      <c r="E31" s="11"/>
      <c r="F31" s="13">
        <f t="shared" si="1"/>
        <v>0</v>
      </c>
    </row>
    <row r="32" spans="1:16" x14ac:dyDescent="0.25">
      <c r="A32" s="11"/>
      <c r="B32" s="12"/>
      <c r="C32" s="13"/>
      <c r="D32" s="11"/>
      <c r="E32" s="11"/>
      <c r="F32" s="13">
        <f t="shared" si="1"/>
        <v>0</v>
      </c>
    </row>
    <row r="33" spans="1:6" x14ac:dyDescent="0.25">
      <c r="A33" s="11"/>
      <c r="B33" s="12"/>
      <c r="C33" s="13"/>
      <c r="D33" s="11"/>
      <c r="E33" s="11"/>
      <c r="F33" s="13">
        <f t="shared" si="1"/>
        <v>0</v>
      </c>
    </row>
    <row r="34" spans="1:6" x14ac:dyDescent="0.25">
      <c r="A34" s="11"/>
      <c r="B34" s="12"/>
      <c r="C34" s="13"/>
      <c r="D34" s="11"/>
      <c r="E34" s="11"/>
      <c r="F34" s="13">
        <f t="shared" si="1"/>
        <v>0</v>
      </c>
    </row>
    <row r="35" spans="1:6" x14ac:dyDescent="0.25">
      <c r="A35" s="11"/>
      <c r="B35" s="12"/>
      <c r="C35" s="13"/>
      <c r="D35" s="11"/>
      <c r="E35" s="11"/>
      <c r="F35" s="13">
        <f t="shared" si="1"/>
        <v>0</v>
      </c>
    </row>
    <row r="36" spans="1:6" x14ac:dyDescent="0.25">
      <c r="A36" s="11"/>
      <c r="B36" s="12"/>
      <c r="C36" s="13"/>
      <c r="D36" s="11"/>
      <c r="E36" s="11"/>
      <c r="F36" s="13">
        <f t="shared" si="1"/>
        <v>0</v>
      </c>
    </row>
    <row r="37" spans="1:6" x14ac:dyDescent="0.25">
      <c r="A37" s="11"/>
      <c r="B37" s="12"/>
      <c r="C37" s="13"/>
      <c r="D37" s="11"/>
      <c r="E37" s="11"/>
      <c r="F37" s="13">
        <f t="shared" si="1"/>
        <v>0</v>
      </c>
    </row>
    <row r="38" spans="1:6" x14ac:dyDescent="0.25">
      <c r="A38" s="11"/>
      <c r="B38" s="12"/>
      <c r="C38" s="13"/>
      <c r="D38" s="11"/>
      <c r="E38" s="11"/>
      <c r="F38" s="13">
        <f t="shared" si="1"/>
        <v>0</v>
      </c>
    </row>
    <row r="39" spans="1:6" x14ac:dyDescent="0.25">
      <c r="A39" s="11"/>
      <c r="B39" s="12"/>
      <c r="C39" s="13"/>
      <c r="D39" s="11"/>
      <c r="E39" s="11"/>
      <c r="F39" s="13">
        <f t="shared" si="1"/>
        <v>0</v>
      </c>
    </row>
    <row r="40" spans="1:6" x14ac:dyDescent="0.25">
      <c r="A40" s="11"/>
      <c r="B40" s="12"/>
      <c r="C40" s="13"/>
      <c r="D40" s="11"/>
      <c r="E40" s="11"/>
      <c r="F40" s="13">
        <f t="shared" si="1"/>
        <v>0</v>
      </c>
    </row>
    <row r="41" spans="1:6" x14ac:dyDescent="0.25">
      <c r="C41" s="2"/>
      <c r="F41" s="5">
        <f>SUM(F28:F40)</f>
        <v>0</v>
      </c>
    </row>
    <row r="42" spans="1:6" ht="18.75" x14ac:dyDescent="0.3">
      <c r="A42" s="44" t="s">
        <v>31</v>
      </c>
      <c r="B42" s="44"/>
      <c r="C42" s="44"/>
      <c r="D42" s="44"/>
      <c r="F42" s="5">
        <f>SUM(F25+F41)</f>
        <v>0</v>
      </c>
    </row>
  </sheetData>
  <mergeCells count="3">
    <mergeCell ref="A4:F4"/>
    <mergeCell ref="A5:F5"/>
    <mergeCell ref="A42:D42"/>
  </mergeCells>
  <dataValidations count="2">
    <dataValidation type="list" allowBlank="1" showInputMessage="1" showErrorMessage="1" sqref="D15:D24 D28:D40" xr:uid="{EA600E46-EA39-49DA-9D89-97FDAFB6A0D2}">
      <formula1>$P$14:$P$17</formula1>
    </dataValidation>
    <dataValidation type="list" allowBlank="1" showInputMessage="1" showErrorMessage="1" sqref="N10" xr:uid="{02A8A0C1-5757-4AB5-806D-7BE0738A64F0}">
      <formula1>$N$10:$N$13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69C439EAEDC041AB1E27F30FB7BC23" ma:contentTypeVersion="17" ma:contentTypeDescription="Crear nuevo documento." ma:contentTypeScope="" ma:versionID="9eae1adae68cbd35f2c1b470c2663d05">
  <xsd:schema xmlns:xsd="http://www.w3.org/2001/XMLSchema" xmlns:xs="http://www.w3.org/2001/XMLSchema" xmlns:p="http://schemas.microsoft.com/office/2006/metadata/properties" xmlns:ns2="c4fd19de-7c04-453e-a920-162bbd0a997e" xmlns:ns3="d39981e2-d36a-48d9-a648-9cde8b25bdbb" targetNamespace="http://schemas.microsoft.com/office/2006/metadata/properties" ma:root="true" ma:fieldsID="e2928855fd9c613a48c6b336ff6ae4a9" ns2:_="" ns3:_="">
    <xsd:import namespace="c4fd19de-7c04-453e-a920-162bbd0a997e"/>
    <xsd:import namespace="d39981e2-d36a-48d9-a648-9cde8b25bd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d19de-7c04-453e-a920-162bbd0a9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543dc2c-c282-4bcc-a46d-382625596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981e2-d36a-48d9-a648-9cde8b25b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8766a1-3a79-4cea-8604-d3962d500b66}" ma:internalName="TaxCatchAll" ma:showField="CatchAllData" ma:web="d39981e2-d36a-48d9-a648-9cde8b25bd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d19de-7c04-453e-a920-162bbd0a997e">
      <Terms xmlns="http://schemas.microsoft.com/office/infopath/2007/PartnerControls"/>
    </lcf76f155ced4ddcb4097134ff3c332f>
    <TaxCatchAll xmlns="d39981e2-d36a-48d9-a648-9cde8b25bdb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AFB9F-B6C9-4CAF-92C2-F65DFC310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d19de-7c04-453e-a920-162bbd0a997e"/>
    <ds:schemaRef ds:uri="d39981e2-d36a-48d9-a648-9cde8b25bd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DF4FA-61DB-447A-B1ED-124897628E21}">
  <ds:schemaRefs>
    <ds:schemaRef ds:uri="http://schemas.microsoft.com/office/2006/metadata/properties"/>
    <ds:schemaRef ds:uri="http://schemas.microsoft.com/office/infopath/2007/PartnerControls"/>
    <ds:schemaRef ds:uri="c4fd19de-7c04-453e-a920-162bbd0a997e"/>
    <ds:schemaRef ds:uri="d39981e2-d36a-48d9-a648-9cde8b25bdbb"/>
  </ds:schemaRefs>
</ds:datastoreItem>
</file>

<file path=customXml/itemProps3.xml><?xml version="1.0" encoding="utf-8"?>
<ds:datastoreItem xmlns:ds="http://schemas.openxmlformats.org/officeDocument/2006/customXml" ds:itemID="{73D4285C-27AA-4C93-AA74-98A56C668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</vt:lpstr>
      <vt:lpstr>Proyecto1</vt:lpstr>
      <vt:lpstr>Proyecto 2</vt:lpstr>
      <vt:lpstr>Proyecto 3</vt:lpstr>
      <vt:lpstr>Proyecto 4</vt:lpstr>
      <vt:lpstr>Proyecto 5</vt:lpstr>
      <vt:lpstr>Proyecto 6</vt:lpstr>
      <vt:lpstr>Proyecto 7</vt:lpstr>
      <vt:lpstr>Proyecto 8</vt:lpstr>
      <vt:lpstr>Hoja11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PILAR MILLAN MARQUEZ</cp:lastModifiedBy>
  <cp:revision/>
  <dcterms:created xsi:type="dcterms:W3CDTF">2021-11-24T07:15:33Z</dcterms:created>
  <dcterms:modified xsi:type="dcterms:W3CDTF">2023-12-15T09:14:25Z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0x0101006069C439EAEDC041AB1E27F30FB7BC23</vt:lpwstr>
  </property>
  <property fmtid="{D5CDD505-2E9C-101B-9397-08002B2CF9AE}" pid="3" name="MediaServiceImageTags">
    <vt:lpwstr/>
  </property>
</Properties>
</file>